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103bcce1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حاسبة الربح" sheetId="1" r:id="Rb0e421aac82b4e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0x"/>
  </x:numFmts>
  <x:fonts count="8">
    <x:font>
      <x:sz val="11"/>
      <x:name val="Carlito"/>
    </x:font>
    <x:font>
      <x:sz val="10"/>
      <x:color rgb="FF172033"/>
      <x:name val="Arial"/>
    </x:font>
    <x:font>
      <x:b/>
      <x:sz val="16"/>
      <x:color rgb="FF0B1B2B"/>
      <x:name val="Arial"/>
    </x:font>
    <x:font>
      <x:i/>
      <x:sz val="10"/>
      <x:color rgb="FF526171"/>
      <x:name val="Arial"/>
    </x:font>
    <x:font>
      <x:b/>
      <x:sz val="10"/>
      <x:color rgb="FFFFFFFF"/>
      <x:name val="Arial"/>
    </x:font>
    <x:font>
      <x:sz val="10"/>
      <x:color rgb="FF1D4ED8"/>
      <x:name val="Arial"/>
    </x:font>
    <x:font>
      <x:b/>
      <x:sz val="11"/>
      <x:color rgb="FF116B3B"/>
      <x:name val="Arial"/>
    </x:font>
    <x:font>
      <x:b/>
      <x:sz val="10"/>
      <x:color rgb="FF0B1B2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1B2B"/>
      </x:patternFill>
    </x:fill>
    <x:fill>
      <x:patternFill patternType="solid">
        <x:fgColor rgb="FFF8FAFC"/>
      </x:patternFill>
    </x:fill>
    <x:fill>
      <x:patternFill patternType="solid">
        <x:fgColor rgb="FFFFF1C7"/>
      </x:patternFill>
    </x:fill>
    <x:fill>
      <x:patternFill patternType="solid">
        <x:fgColor rgb="FFEAF7FA"/>
      </x:patternFill>
    </x:fill>
    <x:fill>
      <x:patternFill patternType="solid">
        <x:fgColor rgb="FFFFFFFF"/>
      </x:patternFill>
    </x:fill>
    <x:fill>
      <x:patternFill patternType="solid">
        <x:fgColor rgb="FFDFF7E8"/>
      </x:patternFill>
    </x:fill>
  </x:fills>
  <x:borders count="10">
    <x:border/>
    <x:border>
      <x:bottom style="thin">
        <x:color rgb="FF27B7D7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bottom style="thin">
        <x:color rgb="FFD7E0E8"/>
      </x:bottom>
    </x:border>
    <x:border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top style="thin">
        <x:color rgb="FFD7E0E8"/>
      </x:top>
      <x:bottom style="thin">
        <x:color rgb="FFD7E0E8"/>
      </x:bottom>
    </x:border>
    <x:border>
      <x:right style="thin">
        <x:color rgb="FFD7E0E8"/>
      </x:right>
      <x:top style="thin">
        <x:color rgb="FFD7E0E8"/>
      </x:top>
    </x:border>
    <x:border>
      <x:left style="thin">
        <x:color rgb="FFD7E0E8"/>
      </x:left>
      <x:top style="thin">
        <x:color rgb="FFD7E0E8"/>
      </x:top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5" fillId="4" borderId="9" xfId="0" applyNumberFormat="1" applyFont="1" applyFill="1" applyBorder="1" applyAlignment="1">
      <x:alignment vertical="center"/>
    </x:xf>
    <x:xf numFmtId="200" fontId="5" fillId="4" borderId="5" xfId="0" applyNumberFormat="1" applyFont="1" applyFill="1" applyBorder="1" applyAlignment="1">
      <x:alignment vertical="center"/>
    </x:xf>
    <x:xf numFmtId="200" fontId="5" fillId="4" borderId="7" xfId="0" applyNumberFormat="1" applyFont="1" applyFill="1" applyBorder="1" applyAlignment="1">
      <x:alignment vertical="center"/>
    </x:xf>
    <x:xf numFmtId="201" fontId="5" fillId="4" borderId="7" xfId="0" applyNumberFormat="1" applyFont="1" applyFill="1" applyBorder="1" applyAlignment="1">
      <x:alignment vertical="center"/>
    </x:xf>
    <x:xf numFmtId="200" fontId="5" fillId="4" borderId="9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200" fontId="1" fillId="6" borderId="5" xfId="0" applyNumberFormat="1" applyFont="1" applyFill="1" applyBorder="1" applyAlignment="1">
      <x:alignment vertical="center"/>
    </x:xf>
    <x:xf numFmtId="200" fontId="1" fillId="6" borderId="7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/>
    </x:xf>
    <x:xf numFmtId="201" fontId="1" fillId="6" borderId="9" xfId="0" applyNumberFormat="1" applyFont="1" applyFill="1" applyBorder="1" applyAlignment="1">
      <x:alignment vertical="center"/>
    </x:xf>
    <x:xf numFmtId="0" fontId="1" fillId="7" borderId="6" xfId="0" applyNumberFormat="1" applyFont="1" applyFill="1" applyBorder="1" applyAlignment="1">
      <x:alignment vertical="center"/>
    </x:xf>
    <x:xf numFmtId="200" fontId="1" fillId="7" borderId="7" xfId="0" applyNumberFormat="1" applyFont="1" applyFill="1" applyBorder="1" applyAlignment="1">
      <x:alignment vertical="center"/>
    </x:xf>
    <x:xf numFmtId="0" fontId="6" fillId="7" borderId="6" xfId="0" applyNumberFormat="1" applyFont="1" applyFill="1" applyBorder="1" applyAlignment="1">
      <x:alignment vertical="center"/>
    </x:xf>
    <x:xf numFmtId="200" fontId="6" fillId="7" borderId="7" xfId="0" applyNumberFormat="1" applyFont="1" applyFill="1" applyBorder="1" applyAlignment="1">
      <x:alignment vertical="center"/>
    </x:xf>
    <x:xf numFmtId="0" fontId="7" fillId="5" borderId="6" xfId="0" applyNumberFormat="1" applyFont="1" applyFill="1" applyBorder="1" applyAlignment="1">
      <x:alignment vertical="center"/>
    </x:xf>
    <x:xf numFmtId="200" fontId="7" fillId="6" borderId="7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1b1939312420e" /><Relationship Type="http://schemas.openxmlformats.org/officeDocument/2006/relationships/theme" Target="/xl/theme/theme1.xml" Id="Rb8c7fb467bcb4e62" /><Relationship Type="http://schemas.openxmlformats.org/officeDocument/2006/relationships/sharedStrings" Target="/xl/sharedStrings.xml" Id="R4230847bfae64ca0" /><Relationship Type="http://schemas.openxmlformats.org/officeDocument/2006/relationships/worksheet" Target="/xl/worksheets/sheet1.xml" Id="Rb0e421aac82b4e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1B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4" hidden="0" customWidth="1"/>
    <x:col min="4" max="4" width="35" hidden="0" customWidth="1"/>
    <x:col min="5" max="5" width="18" hidden="0" customWidth="1"/>
    <x:col min="6" max="6" width="3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حاسبة ربح التجارة الإلكترونية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>
      <x:c r="A4" s="5" t="str">
        <x:v>عدّل الخلايا الصفراء فقط. النتائج تتحدث تلقائياً.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10" t="str">
        <x:v>المعطيات</x:v>
      </x:c>
      <x:c r="B6" s="11" t="str">
        <x:v>القيمة</x:v>
      </x:c>
      <x:c r="C6" s="2"/>
      <x:c r="D6" s="10" t="str">
        <x:v>النتائج</x:v>
      </x:c>
      <x:c r="E6" s="11" t="str">
        <x:v>القيمة</x:v>
      </x:c>
      <x:c r="F6" s="2"/>
    </x:row>
    <x:row r="7" ht="24" customHeight="1">
      <x:c r="A7" s="15" t="str">
        <x:v>سعر البيع للمنتج (دج)</x:v>
      </x:c>
      <x:c r="B7" s="21" t="n">
        <x:v>5000</x:v>
      </x:c>
      <x:c r="C7" s="2"/>
      <x:c r="D7" s="31" t="str">
        <x:v>الطلبات المؤكدة</x:v>
      </x:c>
      <x:c r="E7" s="37" t="n">
        <x:f>B13*B14</x:f>
        <x:v>70</x:v>
      </x:c>
      <x:c r="F7" s="2"/>
    </x:row>
    <x:row r="8" ht="24" customHeight="1">
      <x:c r="A8" s="17" t="str">
        <x:v>تكلفة المنتج (دج)</x:v>
      </x:c>
      <x:c r="B8" s="22" t="n">
        <x:v>2200</x:v>
      </x:c>
      <x:c r="C8" s="2"/>
      <x:c r="D8" s="32" t="str">
        <x:v>الطلبات المسلمة</x:v>
      </x:c>
      <x:c r="E8" s="38" t="n">
        <x:f>E7*B15</x:f>
        <x:v>45.5</x:v>
      </x:c>
      <x:c r="F8" s="2"/>
    </x:row>
    <x:row r="9" ht="24" customHeight="1">
      <x:c r="A9" s="17" t="str">
        <x:v>التغليف لكل طلب مؤكد (دج)</x:v>
      </x:c>
      <x:c r="B9" s="22" t="n">
        <x:v>100</x:v>
      </x:c>
      <x:c r="C9" s="2"/>
      <x:c r="D9" s="32" t="str">
        <x:v>الطلبات غير المسلمة</x:v>
      </x:c>
      <x:c r="E9" s="38" t="n">
        <x:f>E7-E8</x:f>
        <x:v>24.5</x:v>
      </x:c>
      <x:c r="F9" s="2"/>
    </x:row>
    <x:row r="10" ht="24" customHeight="1">
      <x:c r="A10" s="17" t="str">
        <x:v>التوصيل للطلب المستلم (دج)</x:v>
      </x:c>
      <x:c r="B10" s="22" t="n">
        <x:v>600</x:v>
      </x:c>
      <x:c r="C10" s="2"/>
      <x:c r="D10" s="32" t="str">
        <x:v>رقم الأعمال (دج)</x:v>
      </x:c>
      <x:c r="E10" s="38" t="n">
        <x:f>E8*B7</x:f>
        <x:v>227500</x:v>
      </x:c>
      <x:c r="F10" s="2"/>
    </x:row>
    <x:row r="11" ht="24" customHeight="1">
      <x:c r="A11" s="17" t="str">
        <x:v>تكلفة الرجوع للطلب غير المستلم (دج)</x:v>
      </x:c>
      <x:c r="B11" s="22" t="n">
        <x:v>300</x:v>
      </x:c>
      <x:c r="C11" s="2"/>
      <x:c r="D11" s="32" t="str">
        <x:v>تكلفة المنتجات (دج)</x:v>
      </x:c>
      <x:c r="E11" s="38" t="n">
        <x:f>E8*B8</x:f>
        <x:v>100100</x:v>
      </x:c>
      <x:c r="F11" s="2"/>
    </x:row>
    <x:row r="12" ht="24" customHeight="1">
      <x:c r="A12" s="17" t="str">
        <x:v>مصروف الإعلانات الإجمالي (دج)</x:v>
      </x:c>
      <x:c r="B12" s="22" t="n">
        <x:v>50000</x:v>
      </x:c>
      <x:c r="C12" s="2"/>
      <x:c r="D12" s="32" t="str">
        <x:v>تكلفة التغليف (دج)</x:v>
      </x:c>
      <x:c r="E12" s="38" t="n">
        <x:f>E7*B9</x:f>
        <x:v>7000</x:v>
      </x:c>
      <x:c r="F12" s="2"/>
    </x:row>
    <x:row r="13" ht="24" customHeight="1">
      <x:c r="A13" s="17" t="str">
        <x:v>عدد الطلبات المستلمة في الموقع</x:v>
      </x:c>
      <x:c r="B13" s="22" t="n">
        <x:v>100</x:v>
      </x:c>
      <x:c r="C13" s="2"/>
      <x:c r="D13" s="32" t="str">
        <x:v>تكلفة التوصيل والرجوع (دج)</x:v>
      </x:c>
      <x:c r="E13" s="38" t="n">
        <x:f>E8*B10+E9*B11</x:f>
        <x:v>34650</x:v>
      </x:c>
      <x:c r="F13" s="2"/>
    </x:row>
    <x:row r="14" ht="24" customHeight="1">
      <x:c r="A14" s="17" t="str">
        <x:v>نسبة التأكيد</x:v>
      </x:c>
      <x:c r="B14" s="23" t="n">
        <x:v>0.7</x:v>
      </x:c>
      <x:c r="C14" s="2"/>
      <x:c r="D14" s="32" t="str">
        <x:v>الرسوم الإضافية (دج)</x:v>
      </x:c>
      <x:c r="E14" s="38" t="n">
        <x:f>E8*B16</x:f>
        <x:v>0</x:v>
      </x:c>
      <x:c r="F14" s="2"/>
    </x:row>
    <x:row r="15" ht="24" customHeight="1">
      <x:c r="A15" s="17" t="str">
        <x:v>نسبة التسليم من الطلبات المؤكدة</x:v>
      </x:c>
      <x:c r="B15" s="23" t="n">
        <x:v>0.65</x:v>
      </x:c>
      <x:c r="C15" s="2"/>
      <x:c r="D15" s="32" t="str">
        <x:v>مصروف الإعلانات (دج)</x:v>
      </x:c>
      <x:c r="E15" s="38" t="n">
        <x:f>B12</x:f>
        <x:v>50000</x:v>
      </x:c>
      <x:c r="F15" s="2"/>
    </x:row>
    <x:row r="16" ht="24" customHeight="1">
      <x:c r="A16" s="19" t="str">
        <x:v>رسوم إضافية لكل طلب مسلم (دج)</x:v>
      </x:c>
      <x:c r="B16" s="24" t="n">
        <x:v>0</x:v>
      </x:c>
      <x:c r="C16" s="2"/>
      <x:c r="D16" s="43" t="str">
        <x:v>الربح الصافي (دج)</x:v>
      </x:c>
      <x:c r="E16" s="44" t="n">
        <x:f>E10-SUM(E11:E15)</x:f>
        <x:v>35750</x:v>
      </x:c>
      <x:c r="F16" s="2"/>
    </x:row>
    <x:row r="17" ht="24" customHeight="1">
      <x:c r="A17" s="2"/>
      <x:c r="B17" s="2"/>
      <x:c r="C17" s="2"/>
      <x:c r="D17" s="45" t="str">
        <x:v>الربح لكل طلب مسلم (دج)</x:v>
      </x:c>
      <x:c r="E17" s="46" t="n">
        <x:f>IF(E8=0,0,E16/E8)</x:f>
        <x:v>785.7142857142857</x:v>
      </x:c>
      <x:c r="F17" s="2"/>
    </x:row>
    <x:row r="18" ht="24" customHeight="1">
      <x:c r="A18" s="2"/>
      <x:c r="B18" s="2"/>
      <x:c r="C18" s="2"/>
      <x:c r="D18" s="32" t="str">
        <x:v>ROAS</x:v>
      </x:c>
      <x:c r="E18" s="39" t="n">
        <x:f>IF(B12=0,0,E10/B12)</x:f>
        <x:v>4.55</x:v>
      </x:c>
      <x:c r="F18" s="2"/>
    </x:row>
    <x:row r="19" ht="24" customHeight="1">
      <x:c r="A19" s="10" t="str">
        <x:v>كيف تقرأ النتائج؟</x:v>
      </x:c>
      <x:c r="B19" s="11" t="str">
        <x:v>التفسير</x:v>
      </x:c>
      <x:c r="C19" s="2"/>
      <x:c r="D19" s="32" t="str">
        <x:v>تكلفة الإعلان لكل طلب وارد (دج)</x:v>
      </x:c>
      <x:c r="E19" s="38" t="n">
        <x:f>IF(B13=0,0,B12/B13)</x:f>
        <x:v>500</x:v>
      </x:c>
      <x:c r="F19" s="2"/>
    </x:row>
    <x:row r="20" ht="38" customHeight="1">
      <x:c r="A20" s="50" t="str">
        <x:v>الربح الصافي</x:v>
      </x:c>
      <x:c r="B20" s="47" t="str">
        <x:v>المال المتبقي بعد المنتج، التغليف، التوصيل، الرجوع والإعلانات.</x:v>
      </x:c>
      <x:c r="C20" s="2"/>
      <x:c r="D20" s="33" t="str">
        <x:v>هامش الربح الصافي</x:v>
      </x:c>
      <x:c r="E20" s="40" t="n">
        <x:f>IF(E10=0,0,E16/E10)</x:f>
        <x:v>0.15714285714285714</x:v>
      </x:c>
      <x:c r="F20" s="2"/>
    </x:row>
    <x:row r="21" ht="38" customHeight="1">
      <x:c r="A21" s="51" t="str">
        <x:v>ROAS</x:v>
      </x:c>
      <x:c r="B21" s="48" t="str">
        <x:v>رقم الأعمال مقسوماً على مصروف الإعلانات.</x:v>
      </x:c>
      <x:c r="C21" s="2"/>
      <x:c r="D21" s="2"/>
      <x:c r="E21" s="2"/>
      <x:c r="F21" s="2"/>
    </x:row>
    <x:row r="22" ht="38" customHeight="1">
      <x:c r="A22" s="51" t="str">
        <x:v>الربح لكل طلب</x:v>
      </x:c>
      <x:c r="B22" s="48" t="str">
        <x:v>مفيد لتحديد أقصى تكلفة إعلان مقبولة لكل طلب مسلم.</x:v>
      </x:c>
      <x:c r="C22" s="2"/>
      <x:c r="D22" s="2"/>
      <x:c r="E22" s="2"/>
      <x:c r="F22" s="2"/>
    </x:row>
    <x:row r="23" ht="38" customHeight="1">
      <x:c r="A23" s="52" t="str">
        <x:v>هامش الربح</x:v>
      </x:c>
      <x:c r="B23" s="49" t="str">
        <x:v>نسبة الربح الصافي من رقم الأعمال.</x:v>
      </x:c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</x:worksheet>
</file>